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fig5.b1" sheetId="8" r:id="rId1"/>
    <sheet name="fig5.b2" sheetId="2" r:id="rId2"/>
  </sheets>
  <calcPr calcId="144525"/>
</workbook>
</file>

<file path=xl/calcChain.xml><?xml version="1.0" encoding="utf-8"?>
<calcChain xmlns="http://schemas.openxmlformats.org/spreadsheetml/2006/main">
  <c r="D16" i="2" l="1"/>
  <c r="E16" i="2"/>
  <c r="F16" i="2"/>
  <c r="G16" i="2"/>
  <c r="H16" i="2"/>
  <c r="D17" i="2"/>
  <c r="E17" i="2"/>
  <c r="F17" i="2"/>
  <c r="G17" i="2"/>
  <c r="H17" i="2"/>
  <c r="D18" i="2"/>
  <c r="E18" i="2"/>
  <c r="F18" i="2"/>
  <c r="G18" i="2"/>
  <c r="H18" i="2"/>
  <c r="D19" i="2"/>
  <c r="E19" i="2"/>
  <c r="F19" i="2"/>
  <c r="G19" i="2"/>
  <c r="H19" i="2"/>
  <c r="D20" i="2"/>
  <c r="E20" i="2"/>
  <c r="F20" i="2"/>
  <c r="G20" i="2"/>
  <c r="H20" i="2"/>
  <c r="C20" i="2"/>
  <c r="C19" i="2"/>
  <c r="C18" i="2"/>
  <c r="C17" i="2"/>
  <c r="C16" i="2"/>
</calcChain>
</file>

<file path=xl/sharedStrings.xml><?xml version="1.0" encoding="utf-8"?>
<sst xmlns="http://schemas.openxmlformats.org/spreadsheetml/2006/main" count="39" uniqueCount="24">
  <si>
    <t>Average</t>
    <phoneticPr fontId="1" type="noConversion"/>
  </si>
  <si>
    <t>Ttest</t>
    <phoneticPr fontId="1" type="noConversion"/>
  </si>
  <si>
    <t>μmol/g</t>
  </si>
  <si>
    <t>SE</t>
  </si>
  <si>
    <t>SE</t>
    <phoneticPr fontId="1" type="noConversion"/>
  </si>
  <si>
    <t>heptanoic acid C7</t>
  </si>
  <si>
    <t>octanoic acid C8</t>
  </si>
  <si>
    <t>nonanoic acid C9</t>
  </si>
  <si>
    <t>decanoic acid C10</t>
  </si>
  <si>
    <t>undecanoid acid C11</t>
  </si>
  <si>
    <t>lauric acid C12</t>
  </si>
  <si>
    <t>MCFA</t>
  </si>
  <si>
    <t>C7</t>
  </si>
  <si>
    <t>C8</t>
  </si>
  <si>
    <t>C9</t>
  </si>
  <si>
    <t>C10</t>
  </si>
  <si>
    <t>C11</t>
  </si>
  <si>
    <t>C12</t>
  </si>
  <si>
    <t>WT-M</t>
  </si>
  <si>
    <t>KO-M</t>
  </si>
  <si>
    <t>KO-M</t>
    <phoneticPr fontId="1" type="noConversion"/>
  </si>
  <si>
    <t>WT-M</t>
    <phoneticPr fontId="1" type="noConversion"/>
  </si>
  <si>
    <t>WT-M</t>
    <phoneticPr fontId="1" type="noConversion"/>
  </si>
  <si>
    <t>KO-M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</si>
</sst>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2" borderId="2" xfId="0" applyFill="1" applyBorder="1"/>
    <xf numFmtId="0" fontId="2" fillId="0" borderId="1" xfId="0" applyFont="1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errBars>
            <c:errBarType val="plus"/>
            <c:errValType val="cust"/>
            <c:noEndCap val="0"/>
            <c:plus>
              <c:numRef>
                <c:f>'fig5.b1'!$B$26:$B$27</c:f>
                <c:numCache>
                  <c:formatCode>General</c:formatCode>
                  <c:ptCount val="2"/>
                  <c:pt idx="0">
                    <c:v>4.4576810191732843E-3</c:v>
                  </c:pt>
                  <c:pt idx="1">
                    <c:v>2.662522066153306E-3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'fig5.b1'!$A$24:$A$25</c:f>
              <c:strCache>
                <c:ptCount val="2"/>
                <c:pt idx="0">
                  <c:v>WT-M</c:v>
                </c:pt>
                <c:pt idx="1">
                  <c:v>KO-M</c:v>
                </c:pt>
              </c:strCache>
            </c:strRef>
          </c:cat>
          <c:val>
            <c:numRef>
              <c:f>'fig5.b1'!$B$24:$B$25</c:f>
              <c:numCache>
                <c:formatCode>General</c:formatCode>
                <c:ptCount val="2"/>
                <c:pt idx="0">
                  <c:v>2.7118020857142856E-2</c:v>
                </c:pt>
                <c:pt idx="1">
                  <c:v>2.8155186714285716E-2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56672"/>
        <c:axId val="134570752"/>
      </c:barChart>
      <c:catAx>
        <c:axId val="134556672"/>
        <c:scaling>
          <c:orientation val="minMax"/>
        </c:scaling>
        <c:delete val="0"/>
        <c:axPos val="b"/>
        <c:majorTickMark val="out"/>
        <c:minorTickMark val="none"/>
        <c:tickLblPos val="nextTo"/>
        <c:crossAx val="134570752"/>
        <c:crosses val="autoZero"/>
        <c:auto val="1"/>
        <c:lblAlgn val="ctr"/>
        <c:lblOffset val="100"/>
        <c:noMultiLvlLbl val="0"/>
      </c:catAx>
      <c:valAx>
        <c:axId val="134570752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34556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72462817147856"/>
          <c:y val="0.13010425780110821"/>
          <c:w val="0.78276246719160114"/>
          <c:h val="0.777064012831729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'fig5.b2'!$B$24</c:f>
              <c:strCache>
                <c:ptCount val="1"/>
                <c:pt idx="0">
                  <c:v>WT-M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'fig5.b2'!$C$26:$H$26</c:f>
                <c:numCache>
                  <c:formatCode>General</c:formatCode>
                  <c:ptCount val="6"/>
                  <c:pt idx="0">
                    <c:v>1.0596763985016823E-4</c:v>
                  </c:pt>
                  <c:pt idx="1">
                    <c:v>4.3749166019054457E-4</c:v>
                  </c:pt>
                  <c:pt idx="2">
                    <c:v>1.1591902908257765E-3</c:v>
                  </c:pt>
                  <c:pt idx="3">
                    <c:v>8.9230796503323611E-4</c:v>
                  </c:pt>
                  <c:pt idx="4">
                    <c:v>1.5951753426645288E-4</c:v>
                  </c:pt>
                  <c:pt idx="5">
                    <c:v>2.1334553095581133E-3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'fig5.b2'!$C$23:$H$23</c:f>
              <c:strCache>
                <c:ptCount val="6"/>
                <c:pt idx="0">
                  <c:v>C7</c:v>
                </c:pt>
                <c:pt idx="1">
                  <c:v>C8</c:v>
                </c:pt>
                <c:pt idx="2">
                  <c:v>C9</c:v>
                </c:pt>
                <c:pt idx="3">
                  <c:v>C10</c:v>
                </c:pt>
                <c:pt idx="4">
                  <c:v>C11</c:v>
                </c:pt>
                <c:pt idx="5">
                  <c:v>C12</c:v>
                </c:pt>
              </c:strCache>
            </c:strRef>
          </c:cat>
          <c:val>
            <c:numRef>
              <c:f>'fig5.b2'!$C$24:$H$24</c:f>
              <c:numCache>
                <c:formatCode>General</c:formatCode>
                <c:ptCount val="6"/>
                <c:pt idx="0">
                  <c:v>7.5780971428571404E-4</c:v>
                </c:pt>
                <c:pt idx="1">
                  <c:v>2.5535325714285701E-3</c:v>
                </c:pt>
                <c:pt idx="2">
                  <c:v>5.3621067142857097E-3</c:v>
                </c:pt>
                <c:pt idx="3">
                  <c:v>4.3022444285714303E-3</c:v>
                </c:pt>
                <c:pt idx="4">
                  <c:v>1.0361771428571401E-3</c:v>
                </c:pt>
                <c:pt idx="5">
                  <c:v>1.3106149714285699E-2</c:v>
                </c:pt>
              </c:numCache>
            </c:numRef>
          </c:val>
        </c:ser>
        <c:ser>
          <c:idx val="1"/>
          <c:order val="1"/>
          <c:tx>
            <c:strRef>
              <c:f>'fig5.b2'!$B$25</c:f>
              <c:strCache>
                <c:ptCount val="1"/>
                <c:pt idx="0">
                  <c:v>KO-M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'fig5.b2'!$C$27:$H$27</c:f>
                <c:numCache>
                  <c:formatCode>General</c:formatCode>
                  <c:ptCount val="6"/>
                  <c:pt idx="0">
                    <c:v>1.2211544758126543E-4</c:v>
                  </c:pt>
                  <c:pt idx="1">
                    <c:v>2.6567939704433903E-4</c:v>
                  </c:pt>
                  <c:pt idx="2">
                    <c:v>7.6945534781944658E-4</c:v>
                  </c:pt>
                  <c:pt idx="3">
                    <c:v>9.5159349202877475E-4</c:v>
                  </c:pt>
                  <c:pt idx="4">
                    <c:v>1.8122782939470318E-4</c:v>
                  </c:pt>
                  <c:pt idx="5">
                    <c:v>6.8890467812217598E-4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'fig5.b2'!$C$23:$H$23</c:f>
              <c:strCache>
                <c:ptCount val="6"/>
                <c:pt idx="0">
                  <c:v>C7</c:v>
                </c:pt>
                <c:pt idx="1">
                  <c:v>C8</c:v>
                </c:pt>
                <c:pt idx="2">
                  <c:v>C9</c:v>
                </c:pt>
                <c:pt idx="3">
                  <c:v>C10</c:v>
                </c:pt>
                <c:pt idx="4">
                  <c:v>C11</c:v>
                </c:pt>
                <c:pt idx="5">
                  <c:v>C12</c:v>
                </c:pt>
              </c:strCache>
            </c:strRef>
          </c:cat>
          <c:val>
            <c:numRef>
              <c:f>'fig5.b2'!$C$25:$H$25</c:f>
              <c:numCache>
                <c:formatCode>General</c:formatCode>
                <c:ptCount val="6"/>
                <c:pt idx="0">
                  <c:v>7.3311914285714296E-4</c:v>
                </c:pt>
                <c:pt idx="1">
                  <c:v>2.3127392857142902E-3</c:v>
                </c:pt>
                <c:pt idx="2">
                  <c:v>5.9721704285714298E-3</c:v>
                </c:pt>
                <c:pt idx="3">
                  <c:v>4.3500644285714299E-3</c:v>
                </c:pt>
                <c:pt idx="4">
                  <c:v>1.1078008571428601E-3</c:v>
                </c:pt>
                <c:pt idx="5">
                  <c:v>1.3679293E-2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600576"/>
        <c:axId val="134602112"/>
      </c:barChart>
      <c:catAx>
        <c:axId val="1346005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4602112"/>
        <c:crosses val="autoZero"/>
        <c:auto val="1"/>
        <c:lblAlgn val="ctr"/>
        <c:lblOffset val="100"/>
        <c:noMultiLvlLbl val="0"/>
      </c:catAx>
      <c:valAx>
        <c:axId val="134602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4600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1215376202974628"/>
          <c:y val="3.6653178769320505E-2"/>
          <c:w val="0.1544501518462168"/>
          <c:h val="0.2005035878890954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100012</xdr:colOff>
      <xdr:row>9</xdr:row>
      <xdr:rowOff>161925</xdr:rowOff>
    </xdr:from>
    <xdr:to>
      <xdr:col>8</xdr:col>
      <xdr:colOff>557212</xdr:colOff>
      <xdr:row>25</xdr:row>
      <xdr:rowOff>161925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366712</xdr:colOff>
      <xdr:row>12</xdr:row>
      <xdr:rowOff>9525</xdr:rowOff>
    </xdr:from>
    <xdr:to>
      <xdr:col>14</xdr:col>
      <xdr:colOff>85725</xdr:colOff>
      <xdr:row>25</xdr:row>
      <xdr:rowOff>71437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workbookViewId="0">
      <selection activeCell="A16" sqref="A16:B20"/>
    </sheetView>
  </sheetViews>
  <sheetFormatPr defaultRowHeight="13.5"/>
  <sheetData>
    <row r="1" spans="1:2" ht="15">
      <c r="A1" s="5" t="s">
        <v>2</v>
      </c>
      <c r="B1" s="1" t="s">
        <v>11</v>
      </c>
    </row>
    <row r="2" spans="1:2">
      <c r="A2" s="6" t="s">
        <v>21</v>
      </c>
      <c r="B2" s="1">
        <v>1.9487030999999998E-2</v>
      </c>
    </row>
    <row r="3" spans="1:2">
      <c r="A3" s="7"/>
      <c r="B3" s="1">
        <v>1.6775785000000001E-2</v>
      </c>
    </row>
    <row r="4" spans="1:2">
      <c r="A4" s="7"/>
      <c r="B4" s="1">
        <v>2.2089641E-2</v>
      </c>
    </row>
    <row r="5" spans="1:2">
      <c r="A5" s="7"/>
      <c r="B5" s="1">
        <v>3.0771822000000001E-2</v>
      </c>
    </row>
    <row r="6" spans="1:2">
      <c r="A6" s="7"/>
      <c r="B6" s="1">
        <v>3.3484024000000001E-2</v>
      </c>
    </row>
    <row r="7" spans="1:2">
      <c r="A7" s="7"/>
      <c r="B7" s="1">
        <v>1.7703571000000001E-2</v>
      </c>
    </row>
    <row r="8" spans="1:2">
      <c r="A8" s="8"/>
      <c r="B8" s="1">
        <v>4.9514271999999998E-2</v>
      </c>
    </row>
    <row r="9" spans="1:2">
      <c r="A9" s="9" t="s">
        <v>20</v>
      </c>
      <c r="B9" s="2">
        <v>2.4530533E-2</v>
      </c>
    </row>
    <row r="10" spans="1:2">
      <c r="A10" s="10"/>
      <c r="B10" s="2">
        <v>2.8834110999999999E-2</v>
      </c>
    </row>
    <row r="11" spans="1:2">
      <c r="A11" s="10"/>
      <c r="B11" s="2">
        <v>3.0778360000000001E-2</v>
      </c>
    </row>
    <row r="12" spans="1:2">
      <c r="A12" s="10"/>
      <c r="B12" s="2">
        <v>2.2248863000000001E-2</v>
      </c>
    </row>
    <row r="13" spans="1:2">
      <c r="A13" s="10"/>
      <c r="B13" s="2">
        <v>3.9609787E-2</v>
      </c>
    </row>
    <row r="14" spans="1:2">
      <c r="A14" s="10"/>
      <c r="B14" s="2">
        <v>1.8559765999999998E-2</v>
      </c>
    </row>
    <row r="15" spans="1:2">
      <c r="A15" s="11"/>
      <c r="B15" s="2">
        <v>3.2524887000000002E-2</v>
      </c>
    </row>
    <row r="16" spans="1:2">
      <c r="A16" s="18" t="s">
        <v>0</v>
      </c>
      <c r="B16" s="14">
        <v>2.7118020857142856E-2</v>
      </c>
    </row>
    <row r="17" spans="1:2">
      <c r="A17" s="19"/>
      <c r="B17" s="14">
        <v>2.8155186714285716E-2</v>
      </c>
    </row>
    <row r="18" spans="1:2">
      <c r="A18" s="16" t="s">
        <v>1</v>
      </c>
      <c r="B18" s="14">
        <v>0.84502034202237819</v>
      </c>
    </row>
    <row r="19" spans="1:2">
      <c r="A19" s="16" t="s">
        <v>4</v>
      </c>
      <c r="B19" s="17">
        <v>4.4576810191732843E-3</v>
      </c>
    </row>
    <row r="20" spans="1:2">
      <c r="A20" s="16" t="s">
        <v>4</v>
      </c>
      <c r="B20" s="17">
        <v>2.662522066153306E-3</v>
      </c>
    </row>
    <row r="23" spans="1:2">
      <c r="A23" s="1"/>
    </row>
    <row r="24" spans="1:2">
      <c r="A24" s="1" t="s">
        <v>18</v>
      </c>
      <c r="B24" s="1">
        <v>2.7118020857142856E-2</v>
      </c>
    </row>
    <row r="25" spans="1:2">
      <c r="A25" s="1" t="s">
        <v>19</v>
      </c>
      <c r="B25" s="1">
        <v>2.8155186714285716E-2</v>
      </c>
    </row>
    <row r="26" spans="1:2">
      <c r="A26" s="1" t="s">
        <v>3</v>
      </c>
      <c r="B26" s="1">
        <v>4.4576810191732843E-3</v>
      </c>
    </row>
    <row r="27" spans="1:2">
      <c r="A27" s="1" t="s">
        <v>3</v>
      </c>
      <c r="B27" s="1">
        <v>2.662522066153306E-3</v>
      </c>
    </row>
  </sheetData>
  <mergeCells count="3">
    <mergeCell ref="A16:A17"/>
    <mergeCell ref="A2:A8"/>
    <mergeCell ref="A9:A1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C31" sqref="C31"/>
    </sheetView>
  </sheetViews>
  <sheetFormatPr defaultRowHeight="13.5"/>
  <sheetData>
    <row r="1" spans="1:8" ht="15">
      <c r="A1" s="5" t="s">
        <v>2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</row>
    <row r="2" spans="1:8">
      <c r="A2" s="6" t="s">
        <v>21</v>
      </c>
      <c r="B2" s="3">
        <v>2091</v>
      </c>
      <c r="C2" s="1">
        <v>6.9926999999999999E-4</v>
      </c>
      <c r="D2" s="1">
        <v>1.83629E-3</v>
      </c>
      <c r="E2" s="1">
        <v>3.8574460000000001E-3</v>
      </c>
      <c r="F2" s="1">
        <v>2.3292629999999998E-3</v>
      </c>
      <c r="G2" s="1">
        <v>7.8240700000000005E-4</v>
      </c>
      <c r="H2" s="1">
        <v>9.9823540000000006E-3</v>
      </c>
    </row>
    <row r="3" spans="1:8">
      <c r="A3" s="7"/>
      <c r="B3" s="3">
        <v>160</v>
      </c>
      <c r="C3" s="1">
        <v>7.02741E-4</v>
      </c>
      <c r="D3" s="1">
        <v>2.1048299999999998E-3</v>
      </c>
      <c r="E3" s="1">
        <v>3.751842E-3</v>
      </c>
      <c r="F3" s="1">
        <v>2.8398780000000001E-3</v>
      </c>
      <c r="G3" s="1">
        <v>7.0961799999999997E-4</v>
      </c>
      <c r="H3" s="1">
        <v>6.6668750000000001E-3</v>
      </c>
    </row>
    <row r="4" spans="1:8">
      <c r="A4" s="7"/>
      <c r="B4" s="3">
        <v>2095</v>
      </c>
      <c r="C4" s="1">
        <v>3.7677000000000001E-4</v>
      </c>
      <c r="D4" s="1">
        <v>1.350962E-3</v>
      </c>
      <c r="E4" s="1">
        <v>3.187035E-3</v>
      </c>
      <c r="F4" s="1">
        <v>2.7425420000000002E-3</v>
      </c>
      <c r="G4" s="1">
        <v>6.1952999999999997E-4</v>
      </c>
      <c r="H4" s="1">
        <v>1.3812801E-2</v>
      </c>
    </row>
    <row r="5" spans="1:8">
      <c r="A5" s="7"/>
      <c r="B5" s="3">
        <v>2089</v>
      </c>
      <c r="C5" s="1">
        <v>7.2367999999999998E-4</v>
      </c>
      <c r="D5" s="1">
        <v>3.3788239999999999E-3</v>
      </c>
      <c r="E5" s="1">
        <v>5.6076290000000003E-3</v>
      </c>
      <c r="F5" s="1">
        <v>6.6404639999999996E-3</v>
      </c>
      <c r="G5" s="1">
        <v>1.6948379999999999E-3</v>
      </c>
      <c r="H5" s="1">
        <v>1.2726387E-2</v>
      </c>
    </row>
    <row r="6" spans="1:8">
      <c r="A6" s="7"/>
      <c r="B6" s="3">
        <v>2083</v>
      </c>
      <c r="C6" s="1">
        <v>1.3048249999999999E-3</v>
      </c>
      <c r="D6" s="1">
        <v>3.6439530000000001E-3</v>
      </c>
      <c r="E6" s="1">
        <v>7.5669109999999999E-3</v>
      </c>
      <c r="F6" s="1">
        <v>6.5340249999999997E-3</v>
      </c>
      <c r="G6" s="1">
        <v>1.1291350000000001E-3</v>
      </c>
      <c r="H6" s="1">
        <v>1.3305173999999999E-2</v>
      </c>
    </row>
    <row r="7" spans="1:8">
      <c r="A7" s="7"/>
      <c r="B7" s="3">
        <v>2098</v>
      </c>
      <c r="C7" s="1">
        <v>6.5016100000000001E-4</v>
      </c>
      <c r="D7" s="1">
        <v>1.3827640000000001E-3</v>
      </c>
      <c r="E7" s="1">
        <v>2.4290620000000001E-3</v>
      </c>
      <c r="F7" s="1">
        <v>1.827887E-3</v>
      </c>
      <c r="G7" s="1">
        <v>8.0423300000000001E-4</v>
      </c>
      <c r="H7" s="1">
        <v>1.0609464000000001E-2</v>
      </c>
    </row>
    <row r="8" spans="1:8">
      <c r="A8" s="8"/>
      <c r="B8" s="3">
        <v>2099</v>
      </c>
      <c r="C8" s="1">
        <v>8.47221E-4</v>
      </c>
      <c r="D8" s="1">
        <v>4.1771050000000004E-3</v>
      </c>
      <c r="E8" s="1">
        <v>1.1134822000000001E-2</v>
      </c>
      <c r="F8" s="1">
        <v>7.2016520000000002E-3</v>
      </c>
      <c r="G8" s="1">
        <v>1.5134790000000001E-3</v>
      </c>
      <c r="H8" s="1">
        <v>2.4639992999999999E-2</v>
      </c>
    </row>
    <row r="9" spans="1:8">
      <c r="A9" s="9" t="s">
        <v>20</v>
      </c>
      <c r="B9" s="4">
        <v>2081</v>
      </c>
      <c r="C9" s="2">
        <v>5.5696599999999999E-4</v>
      </c>
      <c r="D9" s="2">
        <v>1.899717E-3</v>
      </c>
      <c r="E9" s="2">
        <v>5.8284180000000001E-3</v>
      </c>
      <c r="F9" s="2">
        <v>2.5434310000000001E-3</v>
      </c>
      <c r="G9" s="2">
        <v>1.007492E-3</v>
      </c>
      <c r="H9" s="2">
        <v>1.2694510000000001E-2</v>
      </c>
    </row>
    <row r="10" spans="1:8">
      <c r="A10" s="10"/>
      <c r="B10" s="4">
        <v>158</v>
      </c>
      <c r="C10" s="2">
        <v>4.3039700000000001E-4</v>
      </c>
      <c r="D10" s="2">
        <v>2.4210820000000002E-3</v>
      </c>
      <c r="E10" s="2">
        <v>7.2218650000000001E-3</v>
      </c>
      <c r="F10" s="2">
        <v>4.9192960000000001E-3</v>
      </c>
      <c r="G10" s="2">
        <v>9.2935299999999995E-4</v>
      </c>
      <c r="H10" s="2">
        <v>1.2912118E-2</v>
      </c>
    </row>
    <row r="11" spans="1:8">
      <c r="A11" s="10"/>
      <c r="B11" s="4">
        <v>2094</v>
      </c>
      <c r="C11" s="2">
        <v>8.7266700000000004E-4</v>
      </c>
      <c r="D11" s="2">
        <v>2.805812E-3</v>
      </c>
      <c r="E11" s="2">
        <v>7.4552580000000002E-3</v>
      </c>
      <c r="F11" s="2">
        <v>4.3581030000000003E-3</v>
      </c>
      <c r="G11" s="2">
        <v>8.1692899999999998E-4</v>
      </c>
      <c r="H11" s="2">
        <v>1.4469592E-2</v>
      </c>
    </row>
    <row r="12" spans="1:8">
      <c r="A12" s="10"/>
      <c r="B12" s="4">
        <v>2085</v>
      </c>
      <c r="C12" s="2">
        <v>4.5382099999999998E-4</v>
      </c>
      <c r="D12" s="2">
        <v>1.377833E-3</v>
      </c>
      <c r="E12" s="2">
        <v>3.342682E-3</v>
      </c>
      <c r="F12" s="2">
        <v>3.466219E-3</v>
      </c>
      <c r="G12" s="2">
        <v>1.0266120000000001E-3</v>
      </c>
      <c r="H12" s="2">
        <v>1.2581696E-2</v>
      </c>
    </row>
    <row r="13" spans="1:8">
      <c r="A13" s="10"/>
      <c r="B13" s="4">
        <v>2097</v>
      </c>
      <c r="C13" s="2">
        <v>1.208406E-3</v>
      </c>
      <c r="D13" s="2">
        <v>2.9591330000000001E-3</v>
      </c>
      <c r="E13" s="2">
        <v>7.2568470000000003E-3</v>
      </c>
      <c r="F13" s="2">
        <v>9.3920080000000003E-3</v>
      </c>
      <c r="G13" s="2">
        <v>2.1674789999999999E-3</v>
      </c>
      <c r="H13" s="2">
        <v>1.6625912999999999E-2</v>
      </c>
    </row>
    <row r="14" spans="1:8">
      <c r="A14" s="10"/>
      <c r="B14" s="4">
        <v>2093</v>
      </c>
      <c r="C14" s="2">
        <v>5.1325000000000003E-4</v>
      </c>
      <c r="D14" s="2">
        <v>1.5746810000000001E-3</v>
      </c>
      <c r="E14" s="2">
        <v>2.9266349999999999E-3</v>
      </c>
      <c r="F14" s="2">
        <v>1.4797930000000001E-3</v>
      </c>
      <c r="G14" s="2">
        <v>7.6226199999999999E-4</v>
      </c>
      <c r="H14" s="2">
        <v>1.1303146E-2</v>
      </c>
    </row>
    <row r="15" spans="1:8">
      <c r="A15" s="11"/>
      <c r="B15" s="4">
        <v>2082</v>
      </c>
      <c r="C15" s="2">
        <v>1.096327E-3</v>
      </c>
      <c r="D15" s="2">
        <v>3.150917E-3</v>
      </c>
      <c r="E15" s="2">
        <v>7.7734880000000003E-3</v>
      </c>
      <c r="F15" s="2">
        <v>4.2916009999999999E-3</v>
      </c>
      <c r="G15" s="2">
        <v>1.0444790000000001E-3</v>
      </c>
      <c r="H15" s="2">
        <v>1.5168076000000001E-2</v>
      </c>
    </row>
    <row r="16" spans="1:8">
      <c r="A16" s="12" t="s">
        <v>0</v>
      </c>
      <c r="B16" s="13" t="s">
        <v>22</v>
      </c>
      <c r="C16" s="14">
        <f>AVERAGE(C2:C8)</f>
        <v>7.5780971428571437E-4</v>
      </c>
      <c r="D16" s="14">
        <f t="shared" ref="D16:H16" si="0">AVERAGE(D2:D8)</f>
        <v>2.5535325714285714E-3</v>
      </c>
      <c r="E16" s="14">
        <f t="shared" si="0"/>
        <v>5.3621067142857141E-3</v>
      </c>
      <c r="F16" s="14">
        <f t="shared" si="0"/>
        <v>4.3022444285714286E-3</v>
      </c>
      <c r="G16" s="14">
        <f t="shared" si="0"/>
        <v>1.0361771428571427E-3</v>
      </c>
      <c r="H16" s="14">
        <f t="shared" si="0"/>
        <v>1.3106149714285713E-2</v>
      </c>
    </row>
    <row r="17" spans="1:8">
      <c r="A17" s="15"/>
      <c r="B17" s="14" t="s">
        <v>23</v>
      </c>
      <c r="C17" s="14">
        <f>AVERAGE(C9:C15)</f>
        <v>7.3311914285714285E-4</v>
      </c>
      <c r="D17" s="14">
        <f t="shared" ref="D17:H17" si="1">AVERAGE(D9:D15)</f>
        <v>2.3127392857142859E-3</v>
      </c>
      <c r="E17" s="14">
        <f t="shared" si="1"/>
        <v>5.9721704285714281E-3</v>
      </c>
      <c r="F17" s="14">
        <f t="shared" si="1"/>
        <v>4.3500644285714282E-3</v>
      </c>
      <c r="G17" s="14">
        <f t="shared" si="1"/>
        <v>1.1078008571428571E-3</v>
      </c>
      <c r="H17" s="14">
        <f t="shared" si="1"/>
        <v>1.3679292999999999E-2</v>
      </c>
    </row>
    <row r="18" spans="1:8">
      <c r="A18" s="16" t="s">
        <v>1</v>
      </c>
      <c r="B18" s="16"/>
      <c r="C18" s="14">
        <f>TTEST(C2:C8,C9:C15,2,2)</f>
        <v>0.88116469249529672</v>
      </c>
      <c r="D18" s="14">
        <f t="shared" ref="D18:H18" si="2">TTEST(D2:D8,D9:D15,2,2)</f>
        <v>0.64647424100882822</v>
      </c>
      <c r="E18" s="14">
        <f t="shared" si="2"/>
        <v>0.66883044915739587</v>
      </c>
      <c r="F18" s="14">
        <f t="shared" si="2"/>
        <v>0.97136087216205169</v>
      </c>
      <c r="G18" s="14">
        <f t="shared" si="2"/>
        <v>0.77179651287622264</v>
      </c>
      <c r="H18" s="14">
        <f t="shared" si="2"/>
        <v>0.80255206542471691</v>
      </c>
    </row>
    <row r="19" spans="1:8">
      <c r="A19" s="16" t="s">
        <v>4</v>
      </c>
      <c r="B19" s="13" t="s">
        <v>22</v>
      </c>
      <c r="C19" s="17">
        <f>STDEV(C2:C8)/SQRT(7)</f>
        <v>1.0596763985016823E-4</v>
      </c>
      <c r="D19" s="17">
        <f t="shared" ref="D19:H19" si="3">STDEV(D2:D8)/SQRT(7)</f>
        <v>4.3749166019054457E-4</v>
      </c>
      <c r="E19" s="17">
        <f t="shared" si="3"/>
        <v>1.1591902908257765E-3</v>
      </c>
      <c r="F19" s="17">
        <f t="shared" si="3"/>
        <v>8.9230796503323611E-4</v>
      </c>
      <c r="G19" s="17">
        <f t="shared" si="3"/>
        <v>1.5951753426645288E-4</v>
      </c>
      <c r="H19" s="17">
        <f t="shared" si="3"/>
        <v>2.1334553095581133E-3</v>
      </c>
    </row>
    <row r="20" spans="1:8">
      <c r="A20" s="16" t="s">
        <v>4</v>
      </c>
      <c r="B20" s="14" t="s">
        <v>23</v>
      </c>
      <c r="C20" s="17">
        <f>STDEV(C9:C15)/SQRT(7)</f>
        <v>1.2211544758126543E-4</v>
      </c>
      <c r="D20" s="17">
        <f t="shared" ref="D20:H20" si="4">STDEV(D9:D15)/SQRT(7)</f>
        <v>2.6567939704433903E-4</v>
      </c>
      <c r="E20" s="17">
        <f t="shared" si="4"/>
        <v>7.6945534781944658E-4</v>
      </c>
      <c r="F20" s="17">
        <f t="shared" si="4"/>
        <v>9.5159349202877475E-4</v>
      </c>
      <c r="G20" s="17">
        <f t="shared" si="4"/>
        <v>1.8122782939470318E-4</v>
      </c>
      <c r="H20" s="17">
        <f t="shared" si="4"/>
        <v>6.8890467812217598E-4</v>
      </c>
    </row>
    <row r="23" spans="1:8">
      <c r="B23" s="1"/>
      <c r="C23" s="1" t="s">
        <v>12</v>
      </c>
      <c r="D23" s="1" t="s">
        <v>13</v>
      </c>
      <c r="E23" s="1" t="s">
        <v>14</v>
      </c>
      <c r="F23" s="1" t="s">
        <v>15</v>
      </c>
      <c r="G23" s="1" t="s">
        <v>16</v>
      </c>
      <c r="H23" s="1" t="s">
        <v>17</v>
      </c>
    </row>
    <row r="24" spans="1:8">
      <c r="B24" s="1" t="s">
        <v>18</v>
      </c>
      <c r="C24" s="1">
        <v>7.5780971428571404E-4</v>
      </c>
      <c r="D24" s="1">
        <v>2.5535325714285701E-3</v>
      </c>
      <c r="E24" s="1">
        <v>5.3621067142857097E-3</v>
      </c>
      <c r="F24" s="1">
        <v>4.3022444285714303E-3</v>
      </c>
      <c r="G24" s="1">
        <v>1.0361771428571401E-3</v>
      </c>
      <c r="H24" s="1">
        <v>1.3106149714285699E-2</v>
      </c>
    </row>
    <row r="25" spans="1:8">
      <c r="B25" s="1" t="s">
        <v>19</v>
      </c>
      <c r="C25" s="1">
        <v>7.3311914285714296E-4</v>
      </c>
      <c r="D25" s="1">
        <v>2.3127392857142902E-3</v>
      </c>
      <c r="E25" s="1">
        <v>5.9721704285714298E-3</v>
      </c>
      <c r="F25" s="1">
        <v>4.3500644285714299E-3</v>
      </c>
      <c r="G25" s="1">
        <v>1.1078008571428601E-3</v>
      </c>
      <c r="H25" s="1">
        <v>1.3679293E-2</v>
      </c>
    </row>
    <row r="26" spans="1:8">
      <c r="B26" s="1" t="s">
        <v>3</v>
      </c>
      <c r="C26" s="1">
        <v>1.0596763985016823E-4</v>
      </c>
      <c r="D26" s="1">
        <v>4.3749166019054457E-4</v>
      </c>
      <c r="E26" s="1">
        <v>1.1591902908257765E-3</v>
      </c>
      <c r="F26" s="1">
        <v>8.9230796503323611E-4</v>
      </c>
      <c r="G26" s="1">
        <v>1.5951753426645288E-4</v>
      </c>
      <c r="H26" s="1">
        <v>2.1334553095581133E-3</v>
      </c>
    </row>
    <row r="27" spans="1:8">
      <c r="B27" s="1" t="s">
        <v>3</v>
      </c>
      <c r="C27" s="1">
        <v>1.2211544758126543E-4</v>
      </c>
      <c r="D27" s="1">
        <v>2.6567939704433903E-4</v>
      </c>
      <c r="E27" s="1">
        <v>7.6945534781944658E-4</v>
      </c>
      <c r="F27" s="1">
        <v>9.5159349202877475E-4</v>
      </c>
      <c r="G27" s="1">
        <v>1.8122782939470318E-4</v>
      </c>
      <c r="H27" s="1">
        <v>6.8890467812217598E-4</v>
      </c>
    </row>
  </sheetData>
  <mergeCells count="3">
    <mergeCell ref="A16:A17"/>
    <mergeCell ref="A2:A8"/>
    <mergeCell ref="A9:A1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fig5.b1</vt:lpstr>
      <vt:lpstr>fig5.b2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2022-11-27T12:39:33Z</dcterms:modified>
</cp:coreProperties>
</file>